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<sst xmlns="http://schemas.openxmlformats.org/spreadsheetml/2006/main" count="119" uniqueCount="67">
  <si>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</si>
  <si>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</si>
  <si>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</si>
  <si>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</si>
  <si>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</si>
  <si>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</si>
  <si>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</si>
  <si>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</si>
  <si>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</si>
  <si>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</si>
  <si>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</si>
  <si>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</si>
  <si>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</si>
  <si>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</si>
  <si>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</si>
  <si>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</si>
  <si>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</si>
  <si>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</si>
  <si>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</si>
  <si>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</si>
  <si>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</si>
  <si>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</si>
  <si>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</si>
  <si>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</si>
  <si>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</si>
  <si>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</si>
  <si>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</si>
  <si>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</si>
  <si>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</si>
  <si>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</si>
  <si>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</si>
  <si>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</si>
  <si>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</si>
  <si>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</si>
  <si>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</si>
  <si>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</si>
  <si>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</si>
  <si>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</si>
  <si>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</si>
  <si>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</si>
  <si>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</si>
  <si>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</si>
  <si>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</si>
  <si>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</si>
  <si>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</si>
  <si>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</si>
  <si>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</si>
  <si>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Total scratch</t>
  </si>
  <si>
    <t>Total général</t>
  </si>
  <si>
    <t>2 ème Période</t>
  </si>
  <si>
    <t>3 ème Journée</t>
  </si>
  <si>
    <t>Résultats Individuelle Journée du 14/03/2024</t>
  </si>
  <si>
    <t>Gresselin Cyrille</t>
  </si>
  <si>
    <t>Calenge Angélique</t>
  </si>
  <si>
    <t>Blind</t>
  </si>
  <si>
    <t>Mercier Régine</t>
  </si>
  <si>
    <t>Delafosse Nicolas</t>
  </si>
  <si>
    <t>Clavier Fanfan</t>
  </si>
  <si>
    <t>Franz</t>
  </si>
  <si>
    <t>Mercier Guy</t>
  </si>
  <si>
    <t>Lecordier Manu</t>
  </si>
  <si>
    <t>Besnard Romain</t>
  </si>
  <si>
    <t>Gadais Alain</t>
  </si>
  <si>
    <t>Geneviève Teddy</t>
  </si>
  <si>
    <t>Victor   44</t>
  </si>
  <si>
    <t>Lecarpentier Denis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</si>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</sst>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30</v>
      </c>
      <c r="C9" s="12" t="s">
        <v>52</v>
      </c>
      <c r="D9" s="13">
        <v>146</v>
      </c>
      <c r="E9" s="14">
        <v>185</v>
      </c>
      <c r="F9" s="14">
        <v>192</v>
      </c>
      <c r="G9" s="14">
        <v>149</v>
      </c>
      <c r="H9" s="14">
        <v>223</v>
      </c>
      <c r="I9" s="15">
        <v>189</v>
      </c>
      <c r="J9" s="11">
        <f>IF(SUM($D$9:$I$13)=0," ",SUM(D9:I9))</f>
        <v>1084</v>
      </c>
      <c r="K9" s="11">
        <f>IF(SUM($D$9:$I$13)=0," ",6*B9)</f>
        <v>180</v>
      </c>
      <c r="L9" s="11">
        <f>IF(SUM($D$9:$I$13)=0," ",SUM(J9:K9))</f>
        <v>1264</v>
      </c>
    </row>
    <row r="10" spans="2:12" ht="39.75" customHeight="1">
      <c r="B10" s="16">
        <v>60</v>
      </c>
      <c r="C10" s="17" t="s">
        <v>53</v>
      </c>
      <c r="D10" s="18">
        <v>124</v>
      </c>
      <c r="E10" s="19">
        <v>169</v>
      </c>
      <c r="F10" s="19">
        <v>154</v>
      </c>
      <c r="G10" s="19">
        <v>108</v>
      </c>
      <c r="H10" s="19">
        <v>152</v>
      </c>
      <c r="I10" s="20">
        <v>110</v>
      </c>
      <c r="J10" s="21">
        <f>IF(SUM($D$9:$I$13)=0," ",SUM(D10:I10))</f>
        <v>817</v>
      </c>
      <c r="K10" s="21">
        <f>IF(SUM($D$9:$I$13)=0," ",6*B10)</f>
        <v>360</v>
      </c>
      <c r="L10" s="21">
        <f>IF(SUM($D$9:$I$13)=0," ",SUM(J10:K10))</f>
        <v>1177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480</v>
      </c>
      <c r="E15" s="14">
        <f>IF(SUM($D$9:$I$13)=0," ",SUM(E9:E13))</f>
        <v>564</v>
      </c>
      <c r="F15" s="14">
        <f>IF(SUM($D$9:$I$13)=0," ",SUM(F9:F13))</f>
        <v>556</v>
      </c>
      <c r="G15" s="14">
        <f>IF(SUM($D$9:$I$13)=0," ",SUM(G9:G13))</f>
        <v>467</v>
      </c>
      <c r="H15" s="36">
        <f>IF(SUM($D$9:$I$13)=0," ",SUM(H9:H13))</f>
        <v>585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90</v>
      </c>
      <c r="E16" s="24">
        <f>IF(SUM($D$9:$I$13)=0," ",$B$14)</f>
        <v>90</v>
      </c>
      <c r="F16" s="24">
        <f>IF(SUM($D$9:$I$13)=0," ",$B$14)</f>
        <v>90</v>
      </c>
      <c r="G16" s="24">
        <f>IF(SUM($D$9:$I$13)=0," ",$B$14)</f>
        <v>90</v>
      </c>
      <c r="H16" s="38">
        <f>IF(SUM($D$9:$I$13)=0," ",$B$14)</f>
        <v>90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570</v>
      </c>
      <c r="E17" s="40">
        <f>IF(SUM($D$9:$I$13)=0," ",SUM(E15:E16))</f>
        <v>654</v>
      </c>
      <c r="F17" s="40">
        <f>IF(SUM($D$9:$I$13)=0," ",SUM(F15:F16))</f>
        <v>646</v>
      </c>
      <c r="G17" s="40">
        <f>IF(SUM($D$9:$I$13)=0," ",SUM(G15:G16))</f>
        <v>557</v>
      </c>
      <c r="H17" s="41">
        <f>IF(SUM($D$9:$I$13)=0," ",SUM(H15:H16))</f>
        <v>675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2</v>
      </c>
      <c r="F19" s="44">
        <f>IF(SUM($D$9:$I$13)=0," ",IF(F17&gt;Feuil3!F17,2,0))</f>
        <v>0</v>
      </c>
      <c r="G19" s="44">
        <f>IF(SUM($D$9:$I$13)=0," ",IF(G17&gt;Feuil4!G17,2,0))</f>
        <v>0</v>
      </c>
      <c r="H19" s="45">
        <f>IF(SUM($D$9:$I$13)=0," ",IF(H17&gt;Feuil5!H17,2,0))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14/03/2024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42</v>
      </c>
      <c r="C9" s="12" t="s">
        <v>55</v>
      </c>
      <c r="D9" s="13">
        <v>146</v>
      </c>
      <c r="E9" s="14">
        <v>157</v>
      </c>
      <c r="F9" s="14">
        <v>142</v>
      </c>
      <c r="G9" s="14">
        <v>187</v>
      </c>
      <c r="H9" s="14">
        <v>178</v>
      </c>
      <c r="I9" s="15">
        <v>179</v>
      </c>
      <c r="J9" s="11">
        <f>IF(SUM($D$9:$I$13)=0," ",SUM(D9:I9))</f>
        <v>989</v>
      </c>
      <c r="K9" s="11">
        <f>IF(SUM($D$9:$I$13)=0," ",6*B9)</f>
        <v>252</v>
      </c>
      <c r="L9" s="11">
        <f>IF(SUM($D$9:$I$13)=0," ",SUM(J9:K9))</f>
        <v>1241</v>
      </c>
    </row>
    <row r="10" spans="2:12" ht="39.75" customHeight="1">
      <c r="B10" s="16">
        <v>27</v>
      </c>
      <c r="C10" s="17" t="s">
        <v>56</v>
      </c>
      <c r="D10" s="18">
        <v>164</v>
      </c>
      <c r="E10" s="19">
        <v>173</v>
      </c>
      <c r="F10" s="19">
        <v>215</v>
      </c>
      <c r="G10" s="19">
        <v>198</v>
      </c>
      <c r="H10" s="19">
        <v>184</v>
      </c>
      <c r="I10" s="20">
        <v>169</v>
      </c>
      <c r="J10" s="21">
        <f>IF(SUM($D$9:$I$13)=0," ",SUM(D10:I10))</f>
        <v>1103</v>
      </c>
      <c r="K10" s="21">
        <f>IF(SUM($D$9:$I$13)=0," ",6*B10)</f>
        <v>162</v>
      </c>
      <c r="L10" s="21">
        <f>IF(SUM($D$9:$I$13)=0," ",SUM(J10:K10))</f>
        <v>1265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69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520</v>
      </c>
      <c r="E15" s="14">
        <f>IF(SUM($D$9:$I$13)=0," ",SUM(E9:E13))</f>
        <v>540</v>
      </c>
      <c r="F15" s="14">
        <f>IF(SUM($D$9:$I$13)=0," ",SUM(F9:F13))</f>
        <v>567</v>
      </c>
      <c r="G15" s="14">
        <f>IF(SUM($D$9:$I$13)=0," ",SUM(G9:G13))</f>
        <v>595</v>
      </c>
      <c r="H15" s="36">
        <f>IF(SUM($D$9:$I$13)=0," ",SUM(H9:H13))</f>
        <v>572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69</v>
      </c>
      <c r="E16" s="24">
        <f>IF(SUM($D$9:$I$13)=0," ",$B$14)</f>
        <v>69</v>
      </c>
      <c r="F16" s="24">
        <f>IF(SUM($D$9:$I$13)=0," ",$B$14)</f>
        <v>69</v>
      </c>
      <c r="G16" s="24">
        <f>IF(SUM($D$9:$I$13)=0," ",$B$14)</f>
        <v>69</v>
      </c>
      <c r="H16" s="38">
        <f>IF(SUM($D$9:$I$13)=0," ",$B$14)</f>
        <v>69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589</v>
      </c>
      <c r="E17" s="40">
        <f>IF(SUM($D$9:$I$13)=0," ",SUM(E15:E16))</f>
        <v>609</v>
      </c>
      <c r="F17" s="40">
        <f>IF(SUM($D$9:$I$13)=0," ",SUM(F15:F16))</f>
        <v>636</v>
      </c>
      <c r="G17" s="40">
        <f>IF(SUM($D$9:$I$13)=0," ",SUM(G15:G16))</f>
        <v>664</v>
      </c>
      <c r="H17" s="41">
        <f>IF(SUM($D$9:$I$13)=0," ",SUM(H15:H16))</f>
        <v>641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0</v>
      </c>
      <c r="F19" s="44">
        <f>IF(SUM($D$9:$I$13)=0," ",IF(F17&gt;Feuil5!F17,2,0))</f>
        <v>2</v>
      </c>
      <c r="G19" s="44">
        <f>IF(SUM($D$9:$I$13)=0," ",IF(G17&gt;Feuil6!G17,2,0))</f>
        <v>2</v>
      </c>
      <c r="H19" s="45">
        <f>IF(SUM($D$9:$I$13)=0," ",IF(H17&gt;Feuil4!H17,2,0))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14/03/2024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37</v>
      </c>
      <c r="C9" s="12" t="s">
        <v>57</v>
      </c>
      <c r="D9" s="13">
        <v>193</v>
      </c>
      <c r="E9" s="14">
        <v>185</v>
      </c>
      <c r="F9" s="14">
        <v>166</v>
      </c>
      <c r="G9" s="14">
        <v>166</v>
      </c>
      <c r="H9" s="14">
        <v>170</v>
      </c>
      <c r="I9" s="15">
        <v>164</v>
      </c>
      <c r="J9" s="11">
        <f>IF(SUM($D$9:$I$13)=0," ",SUM(D9:I9))</f>
        <v>1044</v>
      </c>
      <c r="K9" s="11">
        <f>IF(SUM($D$9:$I$13)=0," ",6*B9)</f>
        <v>222</v>
      </c>
      <c r="L9" s="11">
        <f>IF(SUM($D$9:$I$13)=0," ",SUM(J9:K9))</f>
        <v>1266</v>
      </c>
    </row>
    <row r="10" spans="2:12" ht="39.75" customHeight="1">
      <c r="B10" s="16">
        <v>47</v>
      </c>
      <c r="C10" s="17" t="s">
        <v>58</v>
      </c>
      <c r="D10" s="18">
        <v>185</v>
      </c>
      <c r="E10" s="19">
        <v>159</v>
      </c>
      <c r="F10" s="19">
        <v>170</v>
      </c>
      <c r="G10" s="19">
        <v>164</v>
      </c>
      <c r="H10" s="19">
        <v>140</v>
      </c>
      <c r="I10" s="20">
        <v>151</v>
      </c>
      <c r="J10" s="21">
        <f>IF(SUM($D$9:$I$13)=0," ",SUM(D10:I10))</f>
        <v>969</v>
      </c>
      <c r="K10" s="21">
        <f>IF(SUM($D$9:$I$13)=0," ",6*B10)</f>
        <v>282</v>
      </c>
      <c r="L10" s="21">
        <f>IF(SUM($D$9:$I$13)=0," ",SUM(J10:K10))</f>
        <v>1251</v>
      </c>
    </row>
    <row r="11" spans="2:12" ht="39.75" customHeight="1">
      <c r="B11" s="16">
        <v>28</v>
      </c>
      <c r="C11" s="17" t="s">
        <v>59</v>
      </c>
      <c r="D11" s="18">
        <v>191</v>
      </c>
      <c r="E11" s="19">
        <v>246</v>
      </c>
      <c r="F11" s="19">
        <v>200</v>
      </c>
      <c r="G11" s="19">
        <v>140</v>
      </c>
      <c r="H11" s="19">
        <v>170</v>
      </c>
      <c r="I11" s="20">
        <v>203</v>
      </c>
      <c r="J11" s="21">
        <f>IF(SUM($D$9:$I$13)=0," ",SUM(D11:I11))</f>
        <v>1150</v>
      </c>
      <c r="K11" s="21">
        <f>IF(SUM($D$9:$I$13)=0," ",6*B11)</f>
        <v>168</v>
      </c>
      <c r="L11" s="21">
        <f>IF(SUM($D$9:$I$13)=0," ",SUM(J11:K11))</f>
        <v>1318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569</v>
      </c>
      <c r="E15" s="14">
        <f>IF(SUM($D$9:$I$13)=0," ",SUM(E9:E13))</f>
        <v>590</v>
      </c>
      <c r="F15" s="14">
        <f>IF(SUM($D$9:$I$13)=0," ",SUM(F9:F13))</f>
        <v>536</v>
      </c>
      <c r="G15" s="14">
        <f>IF(SUM($D$9:$I$13)=0," ",SUM(G9:G13))</f>
        <v>470</v>
      </c>
      <c r="H15" s="36">
        <f>IF(SUM($D$9:$I$13)=0," ",SUM(H9:H13))</f>
        <v>480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112</v>
      </c>
      <c r="E16" s="24">
        <f>IF(SUM($D$9:$I$13)=0," ",$B$14)</f>
        <v>112</v>
      </c>
      <c r="F16" s="24">
        <f>IF(SUM($D$9:$I$13)=0," ",$B$14)</f>
        <v>112</v>
      </c>
      <c r="G16" s="24">
        <f>IF(SUM($D$9:$I$13)=0," ",$B$14)</f>
        <v>112</v>
      </c>
      <c r="H16" s="38">
        <f>IF(SUM($D$9:$I$13)=0," ",$B$14)</f>
        <v>112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681</v>
      </c>
      <c r="E17" s="40">
        <f>IF(SUM($D$9:$I$13)=0," ",SUM(E15:E16))</f>
        <v>702</v>
      </c>
      <c r="F17" s="40">
        <f>IF(SUM($D$9:$I$13)=0," ",SUM(F15:F16))</f>
        <v>648</v>
      </c>
      <c r="G17" s="40">
        <f>IF(SUM($D$9:$I$13)=0," ",SUM(G15:G16))</f>
        <v>582</v>
      </c>
      <c r="H17" s="41">
        <f>IF(SUM($D$9:$I$13)=0," ",SUM(H15:H16))</f>
        <v>592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2</v>
      </c>
      <c r="E19" s="44">
        <f>IF(SUM($D$9:$I$13)=0," ",IF(E17&gt;Feuil2!E17,2,0))</f>
        <v>2</v>
      </c>
      <c r="F19" s="44">
        <f>IF(SUM($D$9:$I$13)=0," ",IF(F17&gt;Feuil1!F17,2,0))</f>
        <v>2</v>
      </c>
      <c r="G19" s="44">
        <f>IF(SUM($D$9:$I$13)=0," ",IF(G17&gt;Feuil5!G17,2,0))</f>
        <v>0</v>
      </c>
      <c r="H19" s="45">
        <f>IF(SUM($D$9:$I$13)=0," ",IF(H17&gt;Feuil6!H17,2,0))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14/03/2024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42</v>
      </c>
      <c r="C9" s="12" t="s">
        <v>60</v>
      </c>
      <c r="D9" s="13">
        <v>214</v>
      </c>
      <c r="E9" s="14">
        <v>181</v>
      </c>
      <c r="F9" s="14">
        <v>187</v>
      </c>
      <c r="G9" s="14">
        <v>165</v>
      </c>
      <c r="H9" s="14">
        <v>173</v>
      </c>
      <c r="I9" s="15">
        <v>191</v>
      </c>
      <c r="J9" s="11">
        <f>IF(SUM($D$9:$I$13)=0," ",SUM(D9:I9))</f>
        <v>1111</v>
      </c>
      <c r="K9" s="11">
        <f>IF(SUM($D$9:$I$13)=0," ",6*B9)</f>
        <v>252</v>
      </c>
      <c r="L9" s="11">
        <f>IF(SUM($D$9:$I$13)=0," ",SUM(J9:K9))</f>
        <v>1363</v>
      </c>
    </row>
    <row r="10" spans="2:12" ht="39.75" customHeight="1">
      <c r="B10" s="16">
        <v>53</v>
      </c>
      <c r="C10" s="17" t="s">
        <v>61</v>
      </c>
      <c r="D10" s="18">
        <v>119</v>
      </c>
      <c r="E10" s="19">
        <v>111</v>
      </c>
      <c r="F10" s="19">
        <v>120</v>
      </c>
      <c r="G10" s="19">
        <v>104</v>
      </c>
      <c r="H10" s="19">
        <v>138</v>
      </c>
      <c r="I10" s="20">
        <v>177</v>
      </c>
      <c r="J10" s="21">
        <f>IF(SUM($D$9:$I$13)=0," ",SUM(D10:I10))</f>
        <v>769</v>
      </c>
      <c r="K10" s="21">
        <f>IF(SUM($D$9:$I$13)=0," ",6*B10)</f>
        <v>318</v>
      </c>
      <c r="L10" s="21">
        <f>IF(SUM($D$9:$I$13)=0," ",SUM(J10:K10))</f>
        <v>1087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543</v>
      </c>
      <c r="E15" s="14">
        <f>IF(SUM($D$9:$I$13)=0," ",SUM(E9:E13))</f>
        <v>502</v>
      </c>
      <c r="F15" s="14">
        <f>IF(SUM($D$9:$I$13)=0," ",SUM(F9:F13))</f>
        <v>517</v>
      </c>
      <c r="G15" s="14">
        <f>IF(SUM($D$9:$I$13)=0," ",SUM(G9:G13))</f>
        <v>479</v>
      </c>
      <c r="H15" s="36">
        <f>IF(SUM($D$9:$I$13)=0," ",SUM(H9:H13))</f>
        <v>521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95</v>
      </c>
      <c r="E16" s="24">
        <f>IF(SUM($D$9:$I$13)=0," ",$B$14)</f>
        <v>95</v>
      </c>
      <c r="F16" s="24">
        <f>IF(SUM($D$9:$I$13)=0," ",$B$14)</f>
        <v>95</v>
      </c>
      <c r="G16" s="24">
        <f>IF(SUM($D$9:$I$13)=0," ",$B$14)</f>
        <v>95</v>
      </c>
      <c r="H16" s="38">
        <f>IF(SUM($D$9:$I$13)=0," ",$B$14)</f>
        <v>95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638</v>
      </c>
      <c r="E17" s="40">
        <f>IF(SUM($D$9:$I$13)=0," ",SUM(E15:E16))</f>
        <v>597</v>
      </c>
      <c r="F17" s="40">
        <f>IF(SUM($D$9:$I$13)=0," ",SUM(F15:F16))</f>
        <v>612</v>
      </c>
      <c r="G17" s="40">
        <f>IF(SUM($D$9:$I$13)=0," ",SUM(G15:G16))</f>
        <v>574</v>
      </c>
      <c r="H17" s="41">
        <f>IF(SUM($D$9:$I$13)=0," ",SUM(H15:H16))</f>
        <v>616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0</v>
      </c>
      <c r="E19" s="44">
        <f>IF(SUM($D$9:$I$13)=0," ",IF(E17&gt;Feuil5!E17,2,0))</f>
        <v>0</v>
      </c>
      <c r="F19" s="44">
        <f>IF(SUM($D$9:$I$13)=0," ",IF(F17&gt;Feuil6!F17,2,0))</f>
        <v>0</v>
      </c>
      <c r="G19" s="44">
        <f>IF(SUM($D$9:$I$13)=0," ",IF(G17&gt;Feuil1!G17,2,0))</f>
        <v>2</v>
      </c>
      <c r="H19" s="45">
        <f>IF(SUM($D$9:$I$13)=0," ",IF(H17&gt;Feuil2!H17,2,0))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14/03/2024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39</v>
      </c>
      <c r="C9" s="12" t="s">
        <v>62</v>
      </c>
      <c r="D9" s="13">
        <v>201</v>
      </c>
      <c r="E9" s="14">
        <v>190</v>
      </c>
      <c r="F9" s="14"/>
      <c r="G9" s="14"/>
      <c r="H9" s="14"/>
      <c r="I9" s="15"/>
      <c r="J9" s="11">
        <f>IF(SUM($D$9:$I$13)=0," ",SUM(D9:I9))</f>
        <v>391</v>
      </c>
      <c r="K9" s="11">
        <v>78</v>
      </c>
      <c r="L9" s="11">
        <f>IF(SUM($D$9:$I$13)=0," ",SUM(J9:K9))</f>
        <v>469</v>
      </c>
    </row>
    <row r="10" spans="2:12" ht="39.75" customHeight="1">
      <c r="B10" s="16">
        <v>53</v>
      </c>
      <c r="C10" s="17" t="s">
        <v>63</v>
      </c>
      <c r="D10" s="18">
        <v>132</v>
      </c>
      <c r="E10" s="19">
        <v>143</v>
      </c>
      <c r="F10" s="19">
        <v>142</v>
      </c>
      <c r="G10" s="19">
        <v>152</v>
      </c>
      <c r="H10" s="19">
        <v>124</v>
      </c>
      <c r="I10" s="20">
        <v>122</v>
      </c>
      <c r="J10" s="21">
        <f>IF(SUM($D$9:$I$13)=0," ",SUM(D10:I10))</f>
        <v>815</v>
      </c>
      <c r="K10" s="21">
        <f>IF(SUM($D$9:$I$13)=0," ",6*B10)</f>
        <v>318</v>
      </c>
      <c r="L10" s="21">
        <f>IF(SUM($D$9:$I$13)=0," ",SUM(J10:K10))</f>
        <v>1133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 t="s">
        <v>64</v>
      </c>
      <c r="D12" s="23"/>
      <c r="E12" s="24"/>
      <c r="F12" s="24"/>
      <c r="G12" s="24"/>
      <c r="H12" s="24">
        <v>154</v>
      </c>
      <c r="I12" s="25">
        <v>139</v>
      </c>
      <c r="J12" s="21">
        <f>IF(SUM($D$9:$I$13)=0," ",SUM(D12:I12))</f>
        <v>293</v>
      </c>
      <c r="K12" s="21">
        <v>88</v>
      </c>
      <c r="L12" s="21">
        <f>IF(SUM($D$9:$I$13)=0," ",SUM(J12:K12))</f>
        <v>381</v>
      </c>
    </row>
    <row r="13" spans="2:12" ht="39.75" customHeight="1" thickBot="1">
      <c r="B13" s="26"/>
      <c r="C13" s="27" t="s">
        <v>54</v>
      </c>
      <c r="D13" s="28"/>
      <c r="E13" s="29"/>
      <c r="F13" s="29">
        <v>210</v>
      </c>
      <c r="G13" s="29">
        <v>210</v>
      </c>
      <c r="H13" s="29"/>
      <c r="I13" s="30"/>
      <c r="J13" s="31">
        <f>IF(SUM($D$9:$I$13)=0," ",SUM(D13:I13))</f>
        <v>420</v>
      </c>
      <c r="K13" s="31">
        <f>IF(SUM($D$9:$I$13)=0," ",6*B13)</f>
        <v>0</v>
      </c>
      <c r="L13" s="31">
        <f>IF(SUM($D$9:$I$13)=0," ",SUM(J13:K13))</f>
        <v>420</v>
      </c>
    </row>
    <row r="14" spans="2:12" ht="30" customHeight="1" thickBot="1">
      <c r="B14" s="32">
        <f>IF(SUM($D$9:$I$13)=0," ",SUM(B9:B13))</f>
        <v>92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543</v>
      </c>
      <c r="E15" s="14">
        <f>IF(SUM($D$9:$I$13)=0," ",SUM(E9:E13))</f>
        <v>543</v>
      </c>
      <c r="F15" s="14">
        <f>IF(SUM($D$9:$I$13)=0," ",SUM(F9:F13))</f>
        <v>562</v>
      </c>
      <c r="G15" s="14">
        <f>IF(SUM($D$9:$I$13)=0," ",SUM(G9:G13))</f>
        <v>572</v>
      </c>
      <c r="H15" s="36">
        <f>IF(SUM($D$9:$I$13)=0," ",SUM(H9:H13))</f>
        <v>488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92</v>
      </c>
      <c r="E16" s="24">
        <f>IF(SUM($D$9:$I$13)=0," ",$B$14)</f>
        <v>92</v>
      </c>
      <c r="F16" s="24">
        <v>53</v>
      </c>
      <c r="G16" s="24">
        <v>53</v>
      </c>
      <c r="H16" s="38">
        <v>97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635</v>
      </c>
      <c r="E17" s="40">
        <f>IF(SUM($D$9:$I$13)=0," ",SUM(E15:E16))</f>
        <v>635</v>
      </c>
      <c r="F17" s="40">
        <f>IF(SUM($D$9:$I$13)=0," ",SUM(F15:F16))</f>
        <v>615</v>
      </c>
      <c r="G17" s="40">
        <f>IF(SUM($D$9:$I$13)=0," ",SUM(G15:G16))</f>
        <v>625</v>
      </c>
      <c r="H17" s="41">
        <f>IF(SUM($D$9:$I$13)=0," ",SUM(H15:H16))</f>
        <v>585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2</v>
      </c>
      <c r="E19" s="44">
        <f>IF(SUM($D$9:$I$13)=0," ",IF(E17&gt;Feuil4!E17,2,0))</f>
        <v>2</v>
      </c>
      <c r="F19" s="44">
        <f>IF(SUM($D$9:$I$13)=0," ",IF(F17&gt;Feuil2!F17,2,0))</f>
        <v>0</v>
      </c>
      <c r="G19" s="44">
        <f>IF(SUM($D$9:$I$13)=0," ",IF(G17&gt;Feuil3!G17,2,0))</f>
        <v>2</v>
      </c>
      <c r="H19" s="45">
        <f>IF(SUM($D$9:$I$13)=0," ",IF(H17&gt;Feuil1!H17,2,0))</f>
        <v>0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14/03/2024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46</v>
      </c>
      <c r="C9" s="12" t="s">
        <v>65</v>
      </c>
      <c r="D9" s="13">
        <v>160</v>
      </c>
      <c r="E9" s="14">
        <v>158</v>
      </c>
      <c r="F9" s="14">
        <v>136</v>
      </c>
      <c r="G9" s="14">
        <v>149</v>
      </c>
      <c r="H9" s="14">
        <v>140</v>
      </c>
      <c r="I9" s="15">
        <v>160</v>
      </c>
      <c r="J9" s="11">
        <f>IF(SUM($D$9:$I$13)=0," ",SUM(D9:I9))</f>
        <v>903</v>
      </c>
      <c r="K9" s="11">
        <f>IF(SUM($D$9:$I$13)=0," ",6*B9)</f>
        <v>276</v>
      </c>
      <c r="L9" s="11">
        <f>IF(SUM($D$9:$I$13)=0," ",SUM(J9:K9))</f>
        <v>1179</v>
      </c>
    </row>
    <row r="10" spans="2:12" ht="39.75" customHeight="1">
      <c r="B10" s="16">
        <v>43</v>
      </c>
      <c r="C10" s="17" t="s">
        <v>66</v>
      </c>
      <c r="D10" s="18">
        <v>113</v>
      </c>
      <c r="E10" s="19">
        <v>164</v>
      </c>
      <c r="F10" s="19">
        <v>178</v>
      </c>
      <c r="G10" s="19">
        <v>189</v>
      </c>
      <c r="H10" s="19">
        <v>150</v>
      </c>
      <c r="I10" s="20">
        <v>144</v>
      </c>
      <c r="J10" s="21">
        <f>IF(SUM($D$9:$I$13)=0," ",SUM(D10:I10))</f>
        <v>938</v>
      </c>
      <c r="K10" s="21">
        <f>IF(SUM($D$9:$I$13)=0," ",6*B10)</f>
        <v>258</v>
      </c>
      <c r="L10" s="21">
        <f>IF(SUM($D$9:$I$13)=0," ",SUM(J10:K10))</f>
        <v>1196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483</v>
      </c>
      <c r="E15" s="14">
        <f>IF(SUM($D$9:$I$13)=0," ",SUM(E9:E13))</f>
        <v>532</v>
      </c>
      <c r="F15" s="14">
        <f>IF(SUM($D$9:$I$13)=0," ",SUM(F9:F13))</f>
        <v>524</v>
      </c>
      <c r="G15" s="14">
        <f>IF(SUM($D$9:$I$13)=0," ",SUM(G9:G13))</f>
        <v>548</v>
      </c>
      <c r="H15" s="36">
        <f>IF(SUM($D$9:$I$13)=0," ",SUM(H9:H13))</f>
        <v>500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89</v>
      </c>
      <c r="E16" s="24">
        <f>IF(SUM($D$9:$I$13)=0," ",$B$14)</f>
        <v>89</v>
      </c>
      <c r="F16" s="24">
        <f>IF(SUM($D$9:$I$13)=0," ",$B$14)</f>
        <v>89</v>
      </c>
      <c r="G16" s="24">
        <f>IF(SUM($D$9:$I$13)=0," ",$B$14)</f>
        <v>89</v>
      </c>
      <c r="H16" s="38">
        <f>IF(SUM($D$9:$I$13)=0," ",$B$14)</f>
        <v>89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572</v>
      </c>
      <c r="E17" s="40">
        <f>IF(SUM($D$9:$I$13)=0," ",SUM(E15:E16))</f>
        <v>621</v>
      </c>
      <c r="F17" s="40">
        <f>IF(SUM($D$9:$I$13)=0," ",SUM(F15:F16))</f>
        <v>613</v>
      </c>
      <c r="G17" s="40">
        <f>IF(SUM($D$9:$I$13)=0," ",SUM(G15:G16))</f>
        <v>637</v>
      </c>
      <c r="H17" s="41">
        <f>IF(SUM($D$9:$I$13)=0," ",SUM(H15:H16))</f>
        <v>589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0</v>
      </c>
      <c r="E19" s="44">
        <f>IF(SUM($D$9:$I$13)=0," ",IF(E17&gt;Feuil1!E17,2,0))</f>
        <v>0</v>
      </c>
      <c r="F19" s="44">
        <f>IF(SUM($D$9:$I$13)=0," ",IF(F17&gt;Feuil4!F17,2,0))</f>
        <v>2</v>
      </c>
      <c r="G19" s="44">
        <f>IF(SUM($D$9:$I$13)=0," ",IF(G17&gt;Feuil2!G17,2,0))</f>
        <v>0</v>
      </c>
      <c r="H19" s="45">
        <f>IF(SUM($D$9:$I$13)=0," ",IF(H17&gt;Feuil3!H17,2,0))</f>
        <v>0</v>
      </c>
      <c r="I19" s="46"/>
      <c r="J19" s="32">
        <f>IF(SUM($D$9:$I$13)=0," ",SUM(D19:I19))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2024-03-15T15:09:14Z</dcterms:modified>
  <cp:category/>
  <cp:version/>
  <cp:contentType/>
  <cp:contentStatus/>
</cp:coreProperties>
</file>